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lamoudi\AppData\Local\Microsoft\Windows\INetCache\Content.Outlook\W7RJKQM1\"/>
    </mc:Choice>
  </mc:AlternateContent>
  <xr:revisionPtr revIDLastSave="0" documentId="13_ncr:1_{AD5A68F9-A3B9-4EAD-9466-5069365DC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oring Sheet" sheetId="1" r:id="rId1"/>
    <sheet name="Standard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1" l="1"/>
  <c r="D54" i="1"/>
  <c r="E60" i="1" l="1"/>
  <c r="D60" i="1"/>
  <c r="E11" i="1"/>
  <c r="D11" i="1"/>
  <c r="E67" i="1" l="1"/>
  <c r="D67" i="1"/>
  <c r="F67" i="1" l="1"/>
  <c r="H8" i="1" s="1"/>
  <c r="F60" i="1"/>
  <c r="H7" i="1" s="1"/>
  <c r="F54" i="1"/>
  <c r="H6" i="1" s="1"/>
  <c r="D61" i="1"/>
  <c r="E61" i="1"/>
  <c r="F11" i="1"/>
  <c r="H5" i="1" s="1"/>
  <c r="F61" i="1" l="1"/>
  <c r="H3" i="1" s="1"/>
  <c r="H4" i="1" l="1"/>
</calcChain>
</file>

<file path=xl/sharedStrings.xml><?xml version="1.0" encoding="utf-8"?>
<sst xmlns="http://schemas.openxmlformats.org/spreadsheetml/2006/main" count="89" uniqueCount="84">
  <si>
    <t>No</t>
  </si>
  <si>
    <t>Facility Score</t>
  </si>
  <si>
    <t>Distinction Requirments Score</t>
  </si>
  <si>
    <t>Critical Requirements</t>
  </si>
  <si>
    <t>Facility Requirements</t>
  </si>
  <si>
    <t>Truck must be in good condition (clean, pest free, rust free, odor free…).</t>
  </si>
  <si>
    <t>Delivery Requirements</t>
  </si>
  <si>
    <t>CHECK POINTS</t>
  </si>
  <si>
    <t>SCORE</t>
  </si>
  <si>
    <t>Distinction Points</t>
  </si>
  <si>
    <t>Total</t>
  </si>
  <si>
    <t>Delivery Requirements Score</t>
  </si>
  <si>
    <t>Facility Requirements Score</t>
  </si>
  <si>
    <t>Critical Requirements Score</t>
  </si>
  <si>
    <t>Audit Summary</t>
  </si>
  <si>
    <t>The company must have a valid commercial license.</t>
  </si>
  <si>
    <t xml:space="preserve">Staff must have valid Health Cards. </t>
  </si>
  <si>
    <t>The facility has a safe source of water with a proof (Microbial analysis for water).</t>
  </si>
  <si>
    <t>Rental contract for the facility and shipping trucks in case that the vendor does not own it.</t>
  </si>
  <si>
    <t xml:space="preserve">The facility must have proper ventilation system.  </t>
  </si>
  <si>
    <t>There are enough number of insect killers (glue type in production area).</t>
  </si>
  <si>
    <t>All walk-in chillers must be provided with temperature gauges.</t>
  </si>
  <si>
    <t xml:space="preserve">All walk-in chillers must be provided with plastic curtains. </t>
  </si>
  <si>
    <t>Workers must maintain acceptable level of personal hygiene.</t>
  </si>
  <si>
    <t>Facility design &amp; construction allow easy workflow &amp; process separation to prevent cross contamination.</t>
  </si>
  <si>
    <t>Facility drains should be designed to be cleanable &amp; covered to prevent pests’ access inside the facility from the drainage.</t>
  </si>
  <si>
    <t>Facility has enough number of hand wash stations.</t>
  </si>
  <si>
    <t>Trash bins should be of sufficient number based on the size of the operation; Foot operated, self-closing &amp; tightly closed.</t>
  </si>
  <si>
    <t>All cleaning chemicals are food grade and SASO approved.</t>
  </si>
  <si>
    <t>Adequate lighting, Light fixtures should be of the type approved for food facilities and should be equipped with break resistant or shatterproof shielding.</t>
  </si>
  <si>
    <t>UV cabinet is available and used to sanitize tools (knifes, spoon……etc.).</t>
  </si>
  <si>
    <t>Implementation of cleaning schedule and temperature log sheets.</t>
  </si>
  <si>
    <t>Staff toilet &amp; canteen must be isolated and separated from the facility (no gaps around the toilet door &amp; provided with proper cleaning and washing materials) &amp; provided with exhaust fans.</t>
  </si>
  <si>
    <t xml:space="preserve">Employee facilities should not open directly into processing or other critical areas. </t>
  </si>
  <si>
    <t>All fresh vegetables and fruits used in manufacturing process should be sanitized by chlorine tablet before being used.</t>
  </si>
  <si>
    <t>Vendor representative has a valid municipality card.</t>
  </si>
  <si>
    <t>Facility certified with an international` food safety management system certificate.</t>
  </si>
  <si>
    <t>The facility certified with SFDA license.</t>
  </si>
  <si>
    <t>The facility has internal lab.</t>
  </si>
  <si>
    <t>The facility has QA&amp;QC department.</t>
  </si>
  <si>
    <t>Separated area for damage &amp; expiry items with clear sign (no accumulation and mixing with good items).</t>
  </si>
  <si>
    <t>Truck must have a temperature Gauge.</t>
  </si>
  <si>
    <t>All packaging materials should be complying to SASO standards.(food grade)</t>
  </si>
  <si>
    <t xml:space="preserve">All ingredients used in manufacturing process are of high quality </t>
  </si>
  <si>
    <t>All items should be stored and delivered as per their standard storage temperature.</t>
  </si>
  <si>
    <t>No trash or scrap accumulating around the facility location</t>
  </si>
  <si>
    <t>Certificate of origin of all imported items should be avaialbel</t>
  </si>
  <si>
    <t>Vendor commits to not using Organic / Animal Manure</t>
  </si>
  <si>
    <t>Vendor should ensure that their products are free from Residual Pesticides and chemicals</t>
  </si>
  <si>
    <t>Green Leaves</t>
  </si>
  <si>
    <t>Precuts</t>
  </si>
  <si>
    <t>Place</t>
  </si>
  <si>
    <t>Temperature</t>
  </si>
  <si>
    <t>Walk-in chillers</t>
  </si>
  <si>
    <t>0°C to 4°C</t>
  </si>
  <si>
    <t>Preparation room</t>
  </si>
  <si>
    <t>10°C to 15°C</t>
  </si>
  <si>
    <t>Ambient items</t>
  </si>
  <si>
    <t>22°C to 25°C</t>
  </si>
  <si>
    <t>Dryer room</t>
  </si>
  <si>
    <t>Delivery chilled trucks</t>
  </si>
  <si>
    <t>Products are delivered in a clean crate or in his own cartons (not used before to deliver other risky products like meat, produce, non-food)</t>
  </si>
  <si>
    <t>All food items and food contact items should be stored away from the floor and cooling units</t>
  </si>
  <si>
    <t>Lab analysis for the finished products. SASO Standard (Click here) (Appendix 2).</t>
  </si>
  <si>
    <t xml:space="preserve">Lab analysis for the irrigation water and items.(Click here) SASO Standard </t>
  </si>
  <si>
    <t>GRAND TOTAL</t>
  </si>
  <si>
    <r>
      <t>All doors of the facility are provided by efficient air curtain</t>
    </r>
    <r>
      <rPr>
        <sz val="11"/>
        <color rgb="FFFF0000"/>
        <rFont val="Calibri"/>
        <family val="2"/>
      </rPr>
      <t>s</t>
    </r>
    <r>
      <rPr>
        <sz val="11"/>
        <color theme="1"/>
        <rFont val="Calibri"/>
        <family val="2"/>
      </rPr>
      <t xml:space="preserve"> &amp; plastic curtain</t>
    </r>
    <r>
      <rPr>
        <sz val="11"/>
        <color rgb="FFFF0000"/>
        <rFont val="Calibri"/>
        <family val="2"/>
      </rPr>
      <t>s</t>
    </r>
  </si>
  <si>
    <t>Overall facility cleaning &amp; hygiene level should be maintained on daily basis.</t>
  </si>
  <si>
    <t>The interior walls, ceilings, floors &amp; surfaces should be made of strong &amp; durable material (wood &amp; gypsum board is not allowed ).</t>
  </si>
  <si>
    <t>Facility structure is free from pits, cracks, and crevices to be in sealed manner to prevent the entry of insects and rodents.</t>
  </si>
  <si>
    <t xml:space="preserve">Pallets &amp; rust resistant racks must be used inside the walk-in chillers. </t>
  </si>
  <si>
    <t>All the tools should be food grade (no wooden tools in use, all the cutting boards are made of Plastic, all the tables are stainless steel</t>
  </si>
  <si>
    <t>All the tools should be food grade (no wooden tools in use, all the cutting boards are made of Plastic , all the tables are stainless steel</t>
  </si>
  <si>
    <t>Product Identification Label shall illustrate the following data:(1.Product name and description.
,2.Production and Expiry dates,3.Net Weight, 4.Manufacturer/Importer details,5.Country of origin,6.Storage Instructions.)</t>
  </si>
  <si>
    <t>Should use color coded chopping boards &amp; tools during preparation processes according to the type of products that undergo processing.</t>
  </si>
  <si>
    <t xml:space="preserve">Three-compartment washing sink used and maintained </t>
  </si>
  <si>
    <t>Location must be away from any contamination source.</t>
  </si>
  <si>
    <t>The facility should provide  proof that a Pest Control Program is in place.</t>
  </si>
  <si>
    <t>Biosecurity must maintained at acceptable level (all plants around the ponds must be trimmed on regular basis)</t>
  </si>
  <si>
    <t xml:space="preserve">Status </t>
  </si>
  <si>
    <t>Cool Chain</t>
  </si>
  <si>
    <t>Cool chain is well maintained</t>
  </si>
  <si>
    <t xml:space="preserve">The location must have a valid license </t>
  </si>
  <si>
    <t>FT.QA.SA.015 Suppliers Audit Checklist -Produce - New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</si>
</sst>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b/>
      <sz val="14"/>
      <color rgb="FF0000FF"/>
      <name val="Times New Roman"/>
      <family val="1"/>
    </font>
    <font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E7FFE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9" fontId="3" fillId="4" borderId="11" xfId="1" applyFont="1" applyFill="1" applyBorder="1" applyAlignment="1">
      <alignment horizontal="center" vertical="center"/>
    </xf>
    <xf numFmtId="9" fontId="3" fillId="4" borderId="15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9" fillId="2" borderId="1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4" fillId="0" borderId="3" xfId="2" applyBorder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7FFE7"/>
      <color rgb="FF006600"/>
      <color rgb="FF0000CC"/>
      <color rgb="FFFFE1E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94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1.85546875" customWidth="1"/>
    <col min="2" max="2" width="5.42578125" style="1" bestFit="1" customWidth="1"/>
    <col min="3" max="3" width="103.7109375" style="2" customWidth="1"/>
    <col min="4" max="5" width="5.42578125" customWidth="1"/>
    <col min="6" max="6" width="11.140625" bestFit="1" customWidth="1"/>
    <col min="7" max="7" width="33.42578125" customWidth="1"/>
    <col min="8" max="8" width="20.42578125" bestFit="1" customWidth="1"/>
  </cols>
  <sheetData>
    <row r="1" spans="1:14" ht="29.45" customHeight="1" thickBot="1" x14ac:dyDescent="0.3">
      <c r="A1" s="26"/>
      <c r="B1" s="44" t="s">
        <v>83</v>
      </c>
      <c r="C1" s="44"/>
      <c r="D1" s="44"/>
      <c r="E1" s="44"/>
      <c r="F1" s="26"/>
      <c r="G1" s="26"/>
      <c r="H1" s="26"/>
      <c r="I1" s="26"/>
      <c r="J1" s="26"/>
      <c r="K1" s="26"/>
      <c r="L1" s="26"/>
      <c r="M1" s="26"/>
      <c r="N1" s="26"/>
    </row>
    <row r="2" spans="1:14" ht="21" customHeight="1" x14ac:dyDescent="0.25">
      <c r="A2" s="26"/>
      <c r="B2" s="7" t="s">
        <v>0</v>
      </c>
      <c r="C2" s="8" t="s">
        <v>7</v>
      </c>
      <c r="D2" s="46" t="s">
        <v>8</v>
      </c>
      <c r="E2" s="47"/>
      <c r="F2" s="26"/>
      <c r="G2" s="45" t="s">
        <v>14</v>
      </c>
      <c r="H2" s="45"/>
      <c r="I2" s="26"/>
      <c r="J2" s="26"/>
      <c r="K2" s="26"/>
      <c r="L2" s="26"/>
      <c r="M2" s="26"/>
      <c r="N2" s="26"/>
    </row>
    <row r="3" spans="1:14" ht="19.5" customHeight="1" x14ac:dyDescent="0.25">
      <c r="A3" s="26"/>
      <c r="B3" s="36" t="s">
        <v>3</v>
      </c>
      <c r="C3" s="37"/>
      <c r="D3" s="37"/>
      <c r="E3" s="38"/>
      <c r="F3" s="26"/>
      <c r="G3" s="18" t="s">
        <v>79</v>
      </c>
      <c r="H3" s="28" t="str">
        <f>IF('Scoring Sheet'!E11&lt;7,"FAILED",IF('Scoring Sheet'!F61&gt;=90%,"PASS",IF('Scoring Sheet'!F61&lt;90%,"FAILED")))</f>
        <v>PASS</v>
      </c>
      <c r="I3" s="26"/>
      <c r="J3" s="26"/>
      <c r="K3" s="26"/>
      <c r="L3" s="26"/>
      <c r="M3" s="26"/>
      <c r="N3" s="26"/>
    </row>
    <row r="4" spans="1:14" ht="15.75" x14ac:dyDescent="0.25">
      <c r="A4" s="26"/>
      <c r="B4" s="9">
        <v>1</v>
      </c>
      <c r="C4" s="3" t="s">
        <v>15</v>
      </c>
      <c r="D4" s="5">
        <v>1</v>
      </c>
      <c r="E4" s="10">
        <v>1</v>
      </c>
      <c r="F4" s="26"/>
      <c r="G4" s="18" t="s">
        <v>1</v>
      </c>
      <c r="H4" s="19">
        <f>'Scoring Sheet'!F61</f>
        <v>1</v>
      </c>
      <c r="I4" s="26"/>
      <c r="J4" s="26"/>
      <c r="K4" s="26"/>
      <c r="L4" s="26"/>
      <c r="M4" s="26"/>
      <c r="N4" s="26"/>
    </row>
    <row r="5" spans="1:14" ht="15.75" x14ac:dyDescent="0.25">
      <c r="A5" s="26"/>
      <c r="B5" s="9">
        <v>2</v>
      </c>
      <c r="C5" s="21" t="s">
        <v>82</v>
      </c>
      <c r="D5" s="5">
        <v>1</v>
      </c>
      <c r="E5" s="10">
        <v>1</v>
      </c>
      <c r="F5" s="26"/>
      <c r="G5" s="18" t="s">
        <v>13</v>
      </c>
      <c r="H5" s="19">
        <f>'Scoring Sheet'!F11</f>
        <v>1</v>
      </c>
      <c r="I5" s="26"/>
      <c r="J5" s="26"/>
      <c r="K5" s="26"/>
      <c r="L5" s="26"/>
      <c r="M5" s="26"/>
      <c r="N5" s="26"/>
    </row>
    <row r="6" spans="1:14" ht="15.75" x14ac:dyDescent="0.25">
      <c r="A6" s="26"/>
      <c r="B6" s="9">
        <v>3</v>
      </c>
      <c r="C6" s="21" t="s">
        <v>76</v>
      </c>
      <c r="D6" s="5">
        <v>1</v>
      </c>
      <c r="E6" s="10">
        <v>1</v>
      </c>
      <c r="F6" s="26"/>
      <c r="G6" s="18" t="s">
        <v>12</v>
      </c>
      <c r="H6" s="19">
        <f>'Scoring Sheet'!F54</f>
        <v>1</v>
      </c>
      <c r="I6" s="26"/>
      <c r="J6" s="26"/>
      <c r="K6" s="26"/>
      <c r="L6" s="26"/>
      <c r="M6" s="26"/>
      <c r="N6" s="26"/>
    </row>
    <row r="7" spans="1:14" ht="15.75" x14ac:dyDescent="0.25">
      <c r="A7" s="26"/>
      <c r="B7" s="9">
        <v>4</v>
      </c>
      <c r="C7" s="21" t="s">
        <v>16</v>
      </c>
      <c r="D7" s="5">
        <v>1</v>
      </c>
      <c r="E7" s="10">
        <v>1</v>
      </c>
      <c r="F7" s="26"/>
      <c r="G7" s="18" t="s">
        <v>11</v>
      </c>
      <c r="H7" s="19">
        <f>'Scoring Sheet'!F60</f>
        <v>1</v>
      </c>
      <c r="I7" s="26"/>
      <c r="J7" s="26"/>
      <c r="K7" s="26"/>
      <c r="L7" s="26"/>
      <c r="M7" s="26"/>
      <c r="N7" s="26"/>
    </row>
    <row r="8" spans="1:14" ht="15.75" customHeight="1" x14ac:dyDescent="0.25">
      <c r="A8" s="26"/>
      <c r="B8" s="9">
        <v>5</v>
      </c>
      <c r="C8" s="21" t="s">
        <v>77</v>
      </c>
      <c r="D8" s="5">
        <v>1</v>
      </c>
      <c r="E8" s="10">
        <v>1</v>
      </c>
      <c r="F8" s="26"/>
      <c r="G8" s="18" t="s">
        <v>2</v>
      </c>
      <c r="H8" s="19">
        <f>'Scoring Sheet'!F67</f>
        <v>1</v>
      </c>
      <c r="I8" s="26"/>
      <c r="J8" s="26"/>
      <c r="K8" s="26"/>
      <c r="L8" s="26"/>
      <c r="M8" s="26"/>
      <c r="N8" s="26"/>
    </row>
    <row r="9" spans="1:14" x14ac:dyDescent="0.25">
      <c r="A9" s="26"/>
      <c r="B9" s="9">
        <v>6</v>
      </c>
      <c r="C9" s="21" t="s">
        <v>18</v>
      </c>
      <c r="D9" s="5">
        <v>1</v>
      </c>
      <c r="E9" s="10">
        <v>1</v>
      </c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25">
      <c r="A10" s="26"/>
      <c r="B10" s="9">
        <v>7</v>
      </c>
      <c r="C10" s="24" t="s">
        <v>81</v>
      </c>
      <c r="D10" s="5">
        <v>1</v>
      </c>
      <c r="E10" s="10">
        <v>1</v>
      </c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15.75" x14ac:dyDescent="0.25">
      <c r="A11" s="26"/>
      <c r="B11" s="42" t="s">
        <v>10</v>
      </c>
      <c r="C11" s="43"/>
      <c r="D11" s="12">
        <f>SUM(D4:D10)</f>
        <v>7</v>
      </c>
      <c r="E11" s="13">
        <f>SUM(E4:E10)</f>
        <v>7</v>
      </c>
      <c r="F11" s="16">
        <f>E11/D11</f>
        <v>1</v>
      </c>
      <c r="G11" s="26"/>
      <c r="H11" s="26"/>
      <c r="I11" s="26"/>
      <c r="J11" s="26"/>
      <c r="K11" s="26"/>
      <c r="L11" s="26"/>
      <c r="M11" s="26"/>
      <c r="N11" s="26"/>
    </row>
    <row r="12" spans="1:14" ht="19.5" customHeight="1" x14ac:dyDescent="0.25">
      <c r="A12" s="26"/>
      <c r="B12" s="36" t="s">
        <v>4</v>
      </c>
      <c r="C12" s="37"/>
      <c r="D12" s="37"/>
      <c r="E12" s="38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5">
      <c r="A13" s="26"/>
      <c r="B13" s="9">
        <v>1</v>
      </c>
      <c r="C13" s="4" t="s">
        <v>19</v>
      </c>
      <c r="D13" s="5">
        <v>1</v>
      </c>
      <c r="E13" s="5">
        <v>1</v>
      </c>
      <c r="F13" s="26"/>
      <c r="G13" s="26"/>
      <c r="H13" s="26"/>
      <c r="I13" s="26"/>
      <c r="J13" s="26"/>
      <c r="K13" s="26"/>
      <c r="L13" s="26"/>
      <c r="M13" s="26"/>
      <c r="N13" s="26"/>
    </row>
    <row r="14" spans="1:14" x14ac:dyDescent="0.25">
      <c r="A14" s="26"/>
      <c r="B14" s="9">
        <v>2</v>
      </c>
      <c r="C14" s="21" t="s">
        <v>78</v>
      </c>
      <c r="D14" s="5">
        <v>1</v>
      </c>
      <c r="E14" s="5">
        <v>1</v>
      </c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5">
      <c r="A15" s="26"/>
      <c r="B15" s="9">
        <v>3</v>
      </c>
      <c r="C15" s="3" t="s">
        <v>20</v>
      </c>
      <c r="D15" s="5">
        <v>1</v>
      </c>
      <c r="E15" s="5">
        <v>1</v>
      </c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25">
      <c r="A16" s="26"/>
      <c r="B16" s="9">
        <v>4</v>
      </c>
      <c r="C16" s="3" t="s">
        <v>66</v>
      </c>
      <c r="D16" s="5">
        <v>1</v>
      </c>
      <c r="E16" s="5">
        <v>1</v>
      </c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26"/>
      <c r="B17" s="9">
        <v>5</v>
      </c>
      <c r="C17" s="3" t="s">
        <v>21</v>
      </c>
      <c r="D17" s="5">
        <v>1</v>
      </c>
      <c r="E17" s="5">
        <v>1</v>
      </c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26"/>
      <c r="B18" s="9">
        <v>6</v>
      </c>
      <c r="C18" s="3" t="s">
        <v>22</v>
      </c>
      <c r="D18" s="5">
        <v>1</v>
      </c>
      <c r="E18" s="5">
        <v>1</v>
      </c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25">
      <c r="A19" s="26"/>
      <c r="B19" s="9">
        <v>7</v>
      </c>
      <c r="C19" s="3" t="s">
        <v>67</v>
      </c>
      <c r="D19" s="5">
        <v>1</v>
      </c>
      <c r="E19" s="5">
        <v>1</v>
      </c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26"/>
      <c r="B20" s="9">
        <v>8</v>
      </c>
      <c r="C20" s="3" t="s">
        <v>62</v>
      </c>
      <c r="D20" s="5">
        <v>1</v>
      </c>
      <c r="E20" s="5">
        <v>1</v>
      </c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25">
      <c r="A21" s="26"/>
      <c r="B21" s="9">
        <v>9</v>
      </c>
      <c r="C21" s="3" t="s">
        <v>44</v>
      </c>
      <c r="D21" s="5">
        <v>1</v>
      </c>
      <c r="E21" s="5">
        <v>1</v>
      </c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25">
      <c r="A22" s="26"/>
      <c r="B22" s="9">
        <v>10</v>
      </c>
      <c r="C22" s="3" t="s">
        <v>23</v>
      </c>
      <c r="D22" s="5">
        <v>1</v>
      </c>
      <c r="E22" s="5">
        <v>1</v>
      </c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26"/>
      <c r="B23" s="9">
        <v>11</v>
      </c>
      <c r="C23" s="3" t="s">
        <v>24</v>
      </c>
      <c r="D23" s="5">
        <v>1</v>
      </c>
      <c r="E23" s="5">
        <v>1</v>
      </c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30" x14ac:dyDescent="0.25">
      <c r="A24" s="26"/>
      <c r="B24" s="9">
        <v>12</v>
      </c>
      <c r="C24" s="3" t="s">
        <v>68</v>
      </c>
      <c r="D24" s="5">
        <v>1</v>
      </c>
      <c r="E24" s="5">
        <v>1</v>
      </c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30" x14ac:dyDescent="0.25">
      <c r="A25" s="26"/>
      <c r="B25" s="9">
        <v>13</v>
      </c>
      <c r="C25" s="3" t="s">
        <v>69</v>
      </c>
      <c r="D25" s="5">
        <v>1</v>
      </c>
      <c r="E25" s="5">
        <v>1</v>
      </c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30" x14ac:dyDescent="0.25">
      <c r="A26" s="26"/>
      <c r="B26" s="9">
        <v>14</v>
      </c>
      <c r="C26" s="3" t="s">
        <v>25</v>
      </c>
      <c r="D26" s="5">
        <v>1</v>
      </c>
      <c r="E26" s="10">
        <v>1</v>
      </c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s="26"/>
      <c r="B27" s="9">
        <v>15</v>
      </c>
      <c r="C27" s="3" t="s">
        <v>26</v>
      </c>
      <c r="D27" s="5">
        <v>1</v>
      </c>
      <c r="E27" s="10">
        <v>1</v>
      </c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26"/>
      <c r="B28" s="9">
        <v>16</v>
      </c>
      <c r="C28" s="3" t="s">
        <v>70</v>
      </c>
      <c r="D28" s="5">
        <v>1</v>
      </c>
      <c r="E28" s="10">
        <v>1</v>
      </c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0" x14ac:dyDescent="0.25">
      <c r="A29" s="26"/>
      <c r="B29" s="9">
        <v>17</v>
      </c>
      <c r="C29" s="3" t="s">
        <v>27</v>
      </c>
      <c r="D29" s="5">
        <v>1</v>
      </c>
      <c r="E29" s="10">
        <v>1</v>
      </c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25">
      <c r="A30" s="26"/>
      <c r="B30" s="9">
        <v>18</v>
      </c>
      <c r="C30" s="3" t="s">
        <v>28</v>
      </c>
      <c r="D30" s="5">
        <v>1</v>
      </c>
      <c r="E30" s="10">
        <v>1</v>
      </c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0" x14ac:dyDescent="0.25">
      <c r="A31" s="26"/>
      <c r="B31" s="9">
        <v>19</v>
      </c>
      <c r="C31" s="3" t="s">
        <v>29</v>
      </c>
      <c r="D31" s="5">
        <v>1</v>
      </c>
      <c r="E31" s="10">
        <v>1</v>
      </c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26"/>
      <c r="B32" s="9">
        <v>20</v>
      </c>
      <c r="C32" s="3" t="s">
        <v>31</v>
      </c>
      <c r="D32" s="5">
        <v>1</v>
      </c>
      <c r="E32" s="10">
        <v>1</v>
      </c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30" x14ac:dyDescent="0.25">
      <c r="A33" s="26"/>
      <c r="B33" s="9">
        <v>21</v>
      </c>
      <c r="C33" s="3" t="s">
        <v>32</v>
      </c>
      <c r="D33" s="5">
        <v>1</v>
      </c>
      <c r="E33" s="10">
        <v>1</v>
      </c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6"/>
      <c r="B34" s="9">
        <v>22</v>
      </c>
      <c r="C34" s="3" t="s">
        <v>33</v>
      </c>
      <c r="D34" s="5">
        <v>1</v>
      </c>
      <c r="E34" s="10">
        <v>1</v>
      </c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6"/>
      <c r="B35" s="9">
        <v>23</v>
      </c>
      <c r="C35" s="3" t="s">
        <v>40</v>
      </c>
      <c r="D35" s="5">
        <v>1</v>
      </c>
      <c r="E35" s="10">
        <v>1</v>
      </c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6"/>
      <c r="B36" s="9">
        <v>24</v>
      </c>
      <c r="C36" s="3" t="s">
        <v>45</v>
      </c>
      <c r="D36" s="5">
        <v>1</v>
      </c>
      <c r="E36" s="10">
        <v>1</v>
      </c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26"/>
      <c r="B37" s="9">
        <v>25</v>
      </c>
      <c r="C37" s="3" t="s">
        <v>46</v>
      </c>
      <c r="D37" s="5">
        <v>1</v>
      </c>
      <c r="E37" s="10">
        <v>1</v>
      </c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14.45" customHeight="1" x14ac:dyDescent="0.25">
      <c r="A38" s="26"/>
      <c r="B38" s="29" t="s">
        <v>49</v>
      </c>
      <c r="C38" s="30"/>
      <c r="D38" s="30"/>
      <c r="E38" s="31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25">
      <c r="A39" s="26"/>
      <c r="B39" s="9">
        <v>1</v>
      </c>
      <c r="C39" s="3" t="s">
        <v>64</v>
      </c>
      <c r="D39" s="5">
        <v>1</v>
      </c>
      <c r="E39" s="10">
        <v>1</v>
      </c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5">
      <c r="A40" s="26"/>
      <c r="B40" s="9">
        <v>2</v>
      </c>
      <c r="C40" s="3" t="s">
        <v>47</v>
      </c>
      <c r="D40" s="5">
        <v>1</v>
      </c>
      <c r="E40" s="10">
        <v>1</v>
      </c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25">
      <c r="A41" s="26"/>
      <c r="B41" s="9">
        <v>3</v>
      </c>
      <c r="C41" s="3" t="s">
        <v>48</v>
      </c>
      <c r="D41" s="5">
        <v>1</v>
      </c>
      <c r="E41" s="10">
        <v>1</v>
      </c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30" x14ac:dyDescent="0.25">
      <c r="A42" s="26"/>
      <c r="B42" s="9">
        <v>4</v>
      </c>
      <c r="C42" s="3" t="s">
        <v>71</v>
      </c>
      <c r="D42" s="5">
        <v>1</v>
      </c>
      <c r="E42" s="10">
        <v>1</v>
      </c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25">
      <c r="A43" s="26"/>
      <c r="B43" s="9">
        <v>5</v>
      </c>
      <c r="C43" s="3" t="s">
        <v>17</v>
      </c>
      <c r="D43" s="5">
        <v>1</v>
      </c>
      <c r="E43" s="10">
        <v>1</v>
      </c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18" customHeight="1" x14ac:dyDescent="0.25">
      <c r="A44" s="26"/>
      <c r="B44" s="29" t="s">
        <v>50</v>
      </c>
      <c r="C44" s="30"/>
      <c r="D44" s="30"/>
      <c r="E44" s="31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26"/>
      <c r="B45" s="9">
        <v>1</v>
      </c>
      <c r="C45" s="3" t="s">
        <v>63</v>
      </c>
      <c r="D45" s="5">
        <v>1</v>
      </c>
      <c r="E45" s="10">
        <v>1</v>
      </c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26"/>
      <c r="B46" s="9">
        <v>2</v>
      </c>
      <c r="C46" s="3" t="s">
        <v>43</v>
      </c>
      <c r="D46" s="5">
        <v>1</v>
      </c>
      <c r="E46" s="10">
        <v>1</v>
      </c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30" x14ac:dyDescent="0.25">
      <c r="A47" s="26"/>
      <c r="B47" s="9">
        <v>3</v>
      </c>
      <c r="C47" s="3" t="s">
        <v>72</v>
      </c>
      <c r="D47" s="5">
        <v>1</v>
      </c>
      <c r="E47" s="10">
        <v>1</v>
      </c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26"/>
      <c r="B48" s="9">
        <v>4</v>
      </c>
      <c r="C48" s="3" t="s">
        <v>42</v>
      </c>
      <c r="D48" s="5">
        <v>1</v>
      </c>
      <c r="E48" s="10">
        <v>1</v>
      </c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45" x14ac:dyDescent="0.25">
      <c r="A49" s="26"/>
      <c r="B49" s="9">
        <v>5</v>
      </c>
      <c r="C49" s="3" t="s">
        <v>73</v>
      </c>
      <c r="D49" s="5">
        <v>1</v>
      </c>
      <c r="E49" s="10">
        <v>1</v>
      </c>
      <c r="F49" s="26"/>
      <c r="G49" s="26"/>
      <c r="H49" s="26"/>
      <c r="I49" s="26"/>
      <c r="J49" s="26"/>
      <c r="K49" s="26"/>
      <c r="L49" s="26"/>
      <c r="M49" s="26"/>
      <c r="N49" s="26"/>
    </row>
    <row r="50" spans="1:14" ht="30" x14ac:dyDescent="0.25">
      <c r="A50" s="26"/>
      <c r="B50" s="9">
        <v>6</v>
      </c>
      <c r="C50" s="3" t="s">
        <v>74</v>
      </c>
      <c r="D50" s="5">
        <v>1</v>
      </c>
      <c r="E50" s="10">
        <v>1</v>
      </c>
      <c r="F50" s="26"/>
      <c r="G50" s="26"/>
      <c r="H50" s="26"/>
      <c r="I50" s="26"/>
      <c r="J50" s="26"/>
      <c r="K50" s="26"/>
      <c r="L50" s="26"/>
      <c r="M50" s="26"/>
      <c r="N50" s="26"/>
    </row>
    <row r="51" spans="1:14" x14ac:dyDescent="0.25">
      <c r="A51" s="26"/>
      <c r="B51" s="9">
        <v>7</v>
      </c>
      <c r="C51" s="3" t="s">
        <v>75</v>
      </c>
      <c r="D51" s="5"/>
      <c r="E51" s="10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30" x14ac:dyDescent="0.25">
      <c r="A52" s="26"/>
      <c r="B52" s="9">
        <v>8</v>
      </c>
      <c r="C52" s="3" t="s">
        <v>34</v>
      </c>
      <c r="D52" s="5">
        <v>1</v>
      </c>
      <c r="E52" s="10">
        <v>1</v>
      </c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26"/>
      <c r="B53" s="9">
        <v>9</v>
      </c>
      <c r="C53" s="3" t="s">
        <v>30</v>
      </c>
      <c r="D53" s="5">
        <v>1</v>
      </c>
      <c r="E53" s="10">
        <v>1</v>
      </c>
      <c r="F53" s="26"/>
      <c r="G53" s="26"/>
      <c r="H53" s="26"/>
      <c r="I53" s="26"/>
      <c r="J53" s="26"/>
      <c r="K53" s="26"/>
      <c r="L53" s="26"/>
      <c r="M53" s="26"/>
      <c r="N53" s="26"/>
    </row>
    <row r="54" spans="1:14" ht="15.75" x14ac:dyDescent="0.25">
      <c r="A54" s="26"/>
      <c r="B54" s="42" t="s">
        <v>10</v>
      </c>
      <c r="C54" s="43"/>
      <c r="D54" s="12">
        <f>SUM(D13:D37)+SUM(D39:D43)+SUM(D45:D53)</f>
        <v>38</v>
      </c>
      <c r="E54" s="12">
        <f>SUM(E13:E37)+SUM(E39:E43)+SUM(E45:E53)</f>
        <v>38</v>
      </c>
      <c r="F54" s="16">
        <f>E54/D54</f>
        <v>1</v>
      </c>
      <c r="G54" s="26"/>
      <c r="H54" s="26"/>
      <c r="I54" s="26"/>
      <c r="J54" s="26"/>
      <c r="K54" s="26"/>
      <c r="L54" s="26"/>
      <c r="M54" s="26"/>
      <c r="N54" s="26"/>
    </row>
    <row r="55" spans="1:14" ht="19.5" customHeight="1" x14ac:dyDescent="0.25">
      <c r="A55" s="26"/>
      <c r="B55" s="36" t="s">
        <v>6</v>
      </c>
      <c r="C55" s="37"/>
      <c r="D55" s="37"/>
      <c r="E55" s="38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26"/>
      <c r="B56" s="9">
        <v>1</v>
      </c>
      <c r="C56" s="3" t="s">
        <v>35</v>
      </c>
      <c r="D56" s="5">
        <v>1</v>
      </c>
      <c r="E56" s="10">
        <v>1</v>
      </c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A57" s="26"/>
      <c r="B57" s="9">
        <v>2</v>
      </c>
      <c r="C57" s="3" t="s">
        <v>5</v>
      </c>
      <c r="D57" s="5">
        <v>1</v>
      </c>
      <c r="E57" s="10">
        <v>1</v>
      </c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30" x14ac:dyDescent="0.25">
      <c r="A58" s="26"/>
      <c r="B58" s="9">
        <v>3</v>
      </c>
      <c r="C58" s="3" t="s">
        <v>61</v>
      </c>
      <c r="D58" s="5">
        <v>1</v>
      </c>
      <c r="E58" s="10">
        <v>1</v>
      </c>
      <c r="F58" s="26"/>
      <c r="G58" s="26"/>
      <c r="H58" s="26"/>
      <c r="I58" s="26"/>
      <c r="J58" s="26"/>
      <c r="K58" s="26"/>
      <c r="L58" s="26"/>
      <c r="M58" s="26"/>
      <c r="N58" s="26"/>
    </row>
    <row r="59" spans="1:14" x14ac:dyDescent="0.25">
      <c r="A59" s="26"/>
      <c r="B59" s="9">
        <v>4</v>
      </c>
      <c r="C59" s="3" t="s">
        <v>41</v>
      </c>
      <c r="D59" s="5">
        <v>1</v>
      </c>
      <c r="E59" s="10">
        <v>1</v>
      </c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15.75" x14ac:dyDescent="0.25">
      <c r="A60" s="26"/>
      <c r="B60" s="42" t="s">
        <v>10</v>
      </c>
      <c r="C60" s="43"/>
      <c r="D60" s="12">
        <f>SUM(D56:D59)</f>
        <v>4</v>
      </c>
      <c r="E60" s="13">
        <f>SUM(E56:E59)</f>
        <v>4</v>
      </c>
      <c r="F60" s="16">
        <f>E60/D60</f>
        <v>1</v>
      </c>
      <c r="G60" s="26"/>
      <c r="H60" s="26"/>
      <c r="I60" s="26"/>
      <c r="J60" s="26"/>
      <c r="K60" s="26"/>
      <c r="L60" s="26"/>
      <c r="M60" s="26"/>
      <c r="N60" s="26"/>
    </row>
    <row r="61" spans="1:14" ht="21.75" customHeight="1" x14ac:dyDescent="0.25">
      <c r="A61" s="26"/>
      <c r="B61" s="34" t="s">
        <v>65</v>
      </c>
      <c r="C61" s="35"/>
      <c r="D61" s="6">
        <f>D11+D54+D60</f>
        <v>49</v>
      </c>
      <c r="E61" s="11">
        <f>E11+E54+E60</f>
        <v>49</v>
      </c>
      <c r="F61" s="20">
        <f>E61/D61</f>
        <v>1</v>
      </c>
      <c r="G61" s="26"/>
      <c r="H61" s="26"/>
      <c r="I61" s="26"/>
      <c r="J61" s="26"/>
      <c r="K61" s="26"/>
      <c r="L61" s="26"/>
      <c r="M61" s="26"/>
      <c r="N61" s="26"/>
    </row>
    <row r="62" spans="1:14" ht="19.5" customHeight="1" x14ac:dyDescent="0.25">
      <c r="A62" s="26"/>
      <c r="B62" s="39" t="s">
        <v>9</v>
      </c>
      <c r="C62" s="40"/>
      <c r="D62" s="40"/>
      <c r="E62" s="41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26"/>
      <c r="B63" s="9">
        <v>1</v>
      </c>
      <c r="C63" s="3" t="s">
        <v>36</v>
      </c>
      <c r="D63" s="5">
        <v>1</v>
      </c>
      <c r="E63" s="10">
        <v>1</v>
      </c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26"/>
      <c r="B64" s="9">
        <v>2</v>
      </c>
      <c r="C64" s="3" t="s">
        <v>37</v>
      </c>
      <c r="D64" s="5">
        <v>1</v>
      </c>
      <c r="E64" s="10">
        <v>1</v>
      </c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26"/>
      <c r="B65" s="9">
        <v>3</v>
      </c>
      <c r="C65" s="3" t="s">
        <v>38</v>
      </c>
      <c r="D65" s="5">
        <v>1</v>
      </c>
      <c r="E65" s="10">
        <v>1</v>
      </c>
      <c r="F65" s="26"/>
      <c r="G65" s="26"/>
      <c r="H65" s="26"/>
      <c r="I65" s="26"/>
      <c r="J65" s="26"/>
      <c r="K65" s="26"/>
      <c r="L65" s="26"/>
      <c r="M65" s="26"/>
      <c r="N65" s="26"/>
    </row>
    <row r="66" spans="1:14" x14ac:dyDescent="0.25">
      <c r="A66" s="26"/>
      <c r="B66" s="9">
        <v>2</v>
      </c>
      <c r="C66" s="3" t="s">
        <v>39</v>
      </c>
      <c r="D66" s="5">
        <v>1</v>
      </c>
      <c r="E66" s="10">
        <v>1</v>
      </c>
      <c r="F66" s="26"/>
      <c r="G66" s="26"/>
      <c r="H66" s="26"/>
      <c r="I66" s="26"/>
      <c r="J66" s="26"/>
      <c r="K66" s="26"/>
      <c r="L66" s="26"/>
      <c r="M66" s="26"/>
      <c r="N66" s="26"/>
    </row>
    <row r="67" spans="1:14" ht="16.5" thickBot="1" x14ac:dyDescent="0.3">
      <c r="A67" s="26"/>
      <c r="B67" s="32" t="s">
        <v>10</v>
      </c>
      <c r="C67" s="33"/>
      <c r="D67" s="14">
        <f>SUM(D63:D66)</f>
        <v>4</v>
      </c>
      <c r="E67" s="15">
        <f>SUM(E63:E66)</f>
        <v>4</v>
      </c>
      <c r="F67" s="17">
        <f>E67/D67</f>
        <v>1</v>
      </c>
      <c r="G67" s="26"/>
      <c r="H67" s="26"/>
      <c r="I67" s="26"/>
      <c r="J67" s="26"/>
      <c r="K67" s="26"/>
      <c r="L67" s="26"/>
      <c r="M67" s="26"/>
      <c r="N67" s="26"/>
    </row>
    <row r="68" spans="1:14" x14ac:dyDescent="0.25">
      <c r="A68" s="26"/>
      <c r="B68" s="25"/>
      <c r="C68" s="27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25">
      <c r="A69" s="26"/>
      <c r="B69" s="25"/>
      <c r="C69" s="2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x14ac:dyDescent="0.25">
      <c r="A70" s="26"/>
      <c r="B70" s="25"/>
      <c r="C70" s="27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x14ac:dyDescent="0.25">
      <c r="A71" s="26"/>
      <c r="B71" s="25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x14ac:dyDescent="0.25">
      <c r="A72" s="26"/>
      <c r="B72" s="25"/>
      <c r="C72" s="27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x14ac:dyDescent="0.25">
      <c r="A73" s="26"/>
      <c r="B73" s="25"/>
      <c r="C73" s="27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25">
      <c r="A74" s="26"/>
      <c r="B74" s="25"/>
      <c r="C74" s="2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x14ac:dyDescent="0.25">
      <c r="A75" s="26"/>
      <c r="B75" s="25"/>
      <c r="C75" s="27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x14ac:dyDescent="0.25">
      <c r="A76" s="26"/>
      <c r="B76" s="25"/>
      <c r="C76" s="2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x14ac:dyDescent="0.25">
      <c r="A77" s="26"/>
      <c r="B77" s="25"/>
      <c r="C77" s="2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x14ac:dyDescent="0.25">
      <c r="A78" s="26"/>
      <c r="B78" s="25"/>
      <c r="C78" s="2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x14ac:dyDescent="0.25">
      <c r="A79" s="26"/>
      <c r="B79" s="25"/>
      <c r="C79" s="2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x14ac:dyDescent="0.25">
      <c r="A80" s="26"/>
      <c r="B80" s="25"/>
      <c r="C80" s="2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x14ac:dyDescent="0.25">
      <c r="A81" s="26"/>
      <c r="B81" s="25"/>
      <c r="C81" s="2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x14ac:dyDescent="0.25">
      <c r="A82" s="26"/>
      <c r="B82" s="25"/>
      <c r="C82" s="2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x14ac:dyDescent="0.25">
      <c r="A83" s="26"/>
      <c r="B83" s="25"/>
      <c r="C83" s="27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x14ac:dyDescent="0.25">
      <c r="A84" s="26"/>
      <c r="B84" s="25"/>
      <c r="C84" s="2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x14ac:dyDescent="0.25">
      <c r="A85" s="26"/>
      <c r="B85" s="25"/>
      <c r="C85" s="27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x14ac:dyDescent="0.25">
      <c r="A86" s="26"/>
      <c r="B86" s="25"/>
      <c r="C86" s="27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25">
      <c r="A87" s="26"/>
      <c r="B87" s="25"/>
      <c r="C87" s="2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x14ac:dyDescent="0.25">
      <c r="A88" s="26"/>
      <c r="B88" s="25"/>
      <c r="C88" s="27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25">
      <c r="A89" s="26"/>
      <c r="B89" s="25"/>
      <c r="C89" s="27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x14ac:dyDescent="0.25">
      <c r="A90" s="26"/>
      <c r="B90" s="25"/>
      <c r="C90" s="27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x14ac:dyDescent="0.25">
      <c r="A91" s="26"/>
      <c r="B91" s="25"/>
      <c r="C91" s="27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x14ac:dyDescent="0.25">
      <c r="A92" s="26"/>
      <c r="B92" s="25"/>
      <c r="C92" s="27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x14ac:dyDescent="0.25">
      <c r="A93" s="26"/>
      <c r="B93" s="25"/>
      <c r="C93" s="27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</sheetData>
  <mergeCells count="14">
    <mergeCell ref="B1:E1"/>
    <mergeCell ref="G2:H2"/>
    <mergeCell ref="B3:E3"/>
    <mergeCell ref="D2:E2"/>
    <mergeCell ref="B12:E12"/>
    <mergeCell ref="B11:C11"/>
    <mergeCell ref="B38:E38"/>
    <mergeCell ref="B67:C67"/>
    <mergeCell ref="B61:C61"/>
    <mergeCell ref="B44:E44"/>
    <mergeCell ref="B55:E55"/>
    <mergeCell ref="B62:E62"/>
    <mergeCell ref="B60:C60"/>
    <mergeCell ref="B54:C54"/>
  </mergeCells>
  <phoneticPr fontId="6" type="noConversion"/>
  <conditionalFormatting sqref="H3">
    <cfRule type="containsText" dxfId="0" priority="1" operator="containsText" text="FAILED">
      <formula>NOT(ISERROR(SEARCH("FAILED",H3)))</formula>
    </cfRule>
  </conditionalFormatting>
  <hyperlinks>
    <hyperlink ref="C10" location="Standards!A1" display="Cool chain is well maintained" xr:uid="{261E65ED-1BA3-433B-A2AD-DCF16A38D0AC}"/>
    <hyperlink ref="C49" location="Standards!A3" display="Standards!A3" xr:uid="{CD2920F1-C985-49E0-BB73-6589256BD85C}"/>
    <hyperlink ref="C39" location="Standards!A46" display="Lab analysis for the irrigation water. SASO Standard " xr:uid="{9B737EC3-5697-4B41-AA07-9E6DB17C8695}"/>
    <hyperlink ref="C45" location="Standards!A46" display="Lab analysis for the finished products. SASO Standard (Click here) (Appendix 2)." xr:uid="{AD05B7B4-E8AB-4983-99F2-71027EF1EDB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ABED-9CAA-45FE-9F9F-858FB0E7550D}">
  <dimension ref="A1:B7"/>
  <sheetViews>
    <sheetView workbookViewId="0">
      <selection sqref="A1:B1"/>
    </sheetView>
  </sheetViews>
  <sheetFormatPr defaultRowHeight="15" x14ac:dyDescent="0.25"/>
  <cols>
    <col min="1" max="1" width="21.7109375" customWidth="1"/>
    <col min="2" max="2" width="29" bestFit="1" customWidth="1"/>
    <col min="3" max="3" width="8" bestFit="1" customWidth="1"/>
    <col min="4" max="4" width="32.5703125" bestFit="1" customWidth="1"/>
    <col min="5" max="5" width="11.7109375" bestFit="1" customWidth="1"/>
    <col min="7" max="7" width="23.7109375" customWidth="1"/>
    <col min="8" max="8" width="16.28515625" customWidth="1"/>
  </cols>
  <sheetData>
    <row r="1" spans="1:2" ht="15.75" x14ac:dyDescent="0.25">
      <c r="A1" s="48" t="s">
        <v>80</v>
      </c>
      <c r="B1" s="48"/>
    </row>
    <row r="2" spans="1:2" ht="15.75" x14ac:dyDescent="0.25">
      <c r="A2" s="23" t="s">
        <v>51</v>
      </c>
      <c r="B2" s="23" t="s">
        <v>52</v>
      </c>
    </row>
    <row r="3" spans="1:2" x14ac:dyDescent="0.25">
      <c r="A3" s="22" t="s">
        <v>53</v>
      </c>
      <c r="B3" s="22" t="s">
        <v>54</v>
      </c>
    </row>
    <row r="4" spans="1:2" x14ac:dyDescent="0.25">
      <c r="A4" s="22" t="s">
        <v>55</v>
      </c>
      <c r="B4" s="22" t="s">
        <v>56</v>
      </c>
    </row>
    <row r="5" spans="1:2" x14ac:dyDescent="0.25">
      <c r="A5" s="22" t="s">
        <v>57</v>
      </c>
      <c r="B5" s="22" t="s">
        <v>58</v>
      </c>
    </row>
    <row r="6" spans="1:2" x14ac:dyDescent="0.25">
      <c r="A6" s="22" t="s">
        <v>59</v>
      </c>
      <c r="B6" s="22" t="s">
        <v>56</v>
      </c>
    </row>
    <row r="7" spans="1:2" x14ac:dyDescent="0.25">
      <c r="A7" s="22" t="s">
        <v>60</v>
      </c>
      <c r="B7" s="22" t="s">
        <v>54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 Sheet</vt:lpstr>
      <vt:lpstr>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Mohamed A Shabana</dc:creator>
  <cp:lastModifiedBy>Ali Abdurahman AlAmoudi</cp:lastModifiedBy>
  <dcterms:created xsi:type="dcterms:W3CDTF">2015-06-05T18:17:20Z</dcterms:created>
  <dcterms:modified xsi:type="dcterms:W3CDTF">2023-07-16T16:55:09Z</dcterms:modified>
</cp:coreProperties>
</file>